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/>
  </bookViews>
  <sheets>
    <sheet name="rprSirketBazindaTuketimIcmali" sheetId="1" r:id="rId1"/>
  </sheets>
  <definedNames>
    <definedName name="_xlnm.Print_Titles" localSheetId="0">rprSirketBazindaTuketimIcmali!$1:$1</definedName>
  </definedNames>
  <calcPr calcId="145621"/>
</workbook>
</file>

<file path=xl/calcChain.xml><?xml version="1.0" encoding="utf-8"?>
<calcChain xmlns="http://schemas.openxmlformats.org/spreadsheetml/2006/main">
  <c r="N16" i="1" l="1"/>
  <c r="J16" i="1"/>
  <c r="J28" i="1" s="1"/>
  <c r="N9" i="1"/>
  <c r="I9" i="1"/>
  <c r="I28" i="1" s="1"/>
  <c r="N28" i="1" l="1"/>
</calcChain>
</file>

<file path=xl/sharedStrings.xml><?xml version="1.0" encoding="utf-8"?>
<sst xmlns="http://schemas.openxmlformats.org/spreadsheetml/2006/main" count="74" uniqueCount="48">
  <si>
    <t>Şirket Bazında Tüketim İcmali</t>
  </si>
  <si>
    <t>2014/5      DÖNEMİ</t>
  </si>
  <si>
    <t>Ödeme Dağılımı</t>
  </si>
  <si>
    <t>Şirket Adı</t>
  </si>
  <si>
    <t>Dönemi</t>
  </si>
  <si>
    <t>Cari Dönem Toplam Tüketim kWh</t>
  </si>
  <si>
    <t>Cari Dönem Fatura TL</t>
  </si>
  <si>
    <t>Cari Dönem Hata TL</t>
  </si>
  <si>
    <t>Geçmiş Dönem Hata TL</t>
  </si>
  <si>
    <t>Ödemeye Eklenen Hata TL</t>
  </si>
  <si>
    <t>Büyükşehir Belediyesine Ait Belediyeler</t>
  </si>
  <si>
    <t>Diğer Belediyeler</t>
  </si>
  <si>
    <t>İl Özel İdare</t>
  </si>
  <si>
    <t>AKDENİZ</t>
  </si>
  <si>
    <t>2014/5</t>
  </si>
  <si>
    <t>AKEDAŞ</t>
  </si>
  <si>
    <t>ARAS</t>
  </si>
  <si>
    <t>AYDEM</t>
  </si>
  <si>
    <t>AYEDAŞ</t>
  </si>
  <si>
    <t>BAŞKENT</t>
  </si>
  <si>
    <t>BOĞAZİÇİ</t>
  </si>
  <si>
    <t>ÇAMLIBEL</t>
  </si>
  <si>
    <t>ÇORUH</t>
  </si>
  <si>
    <t>DİCLE</t>
  </si>
  <si>
    <t>FIRAT</t>
  </si>
  <si>
    <t>GEDİZ</t>
  </si>
  <si>
    <t>KAYSERİ</t>
  </si>
  <si>
    <t>MERAM</t>
  </si>
  <si>
    <t>OSMANGAZİ</t>
  </si>
  <si>
    <t>SAKARYA</t>
  </si>
  <si>
    <t>TOROSLAR</t>
  </si>
  <si>
    <t>TRAKYA</t>
  </si>
  <si>
    <t>ULUDAĞ</t>
  </si>
  <si>
    <t>VANGÖLÜ</t>
  </si>
  <si>
    <t>YEŞİLIRMAK</t>
  </si>
  <si>
    <t>Genel Toplam</t>
  </si>
  <si>
    <t>Ödemeye Esas Toplam TL</t>
  </si>
  <si>
    <t>Ödemeye Esas 
Toplam TL</t>
  </si>
  <si>
    <t xml:space="preserve">      Bakanlık        (1)</t>
  </si>
  <si>
    <t>Büyükşehir Belediyesi     (2)</t>
  </si>
  <si>
    <t>Damga Vergisi    (3)</t>
  </si>
  <si>
    <t>Bir Sonraki Döneme Aktarılan Yuvarlama  (4)</t>
  </si>
  <si>
    <t>Geçmiş Dönemden Gelen Yuvarlama  (5)</t>
  </si>
  <si>
    <t>(1)  Bakanlık ödemesinden hesaplanan Damga Vergisi tutarı olan 596.457,74 TL düşüldükten sonra kalan tutar.</t>
  </si>
  <si>
    <t>(2)  Büyükşehir Belediyesi ödemesinden hesaplanan Damga Vergisi tutarı olan 6.175,32 TL düşüldükten sonra kalan tutar.</t>
  </si>
  <si>
    <t>(3)  Bakanlık ve Büyükşehir ödemelerinden hesaplanan Damga Vergisi Toplamı (Bakanlık ödemesi D.V.= 596.457,74 TL, BüyükŞehir ödemesi D.V.= 6.175,32 TL)</t>
  </si>
  <si>
    <t>(4)  Fatura  tutarlarının hesaplanmasında ki Kuruş yuvarlaması sonucu oluşan bu tutarlar, birsonraki dönemde talep edilecek tutarlara ilave edilecektir.</t>
  </si>
  <si>
    <t>(5)  Kuruş yuvarlaması sonucu Önceki dönemden bu döneme aktarılan tutar.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</si>
</sst>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F]###,##0.0####"/>
    <numFmt numFmtId="165" formatCode="[$-1041F]###,##0.0######"/>
    <numFmt numFmtId="166" formatCode="#,##0.0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2"/>
    </font>
    <font>
      <b/>
      <sz val="16"/>
      <color rgb="FF000000"/>
      <name val="Arial"/>
      <family val="2"/>
      <charset val="162"/>
    </font>
    <font>
      <sz val="16"/>
      <name val="Calibri"/>
      <family val="2"/>
      <charset val="162"/>
    </font>
    <font>
      <b/>
      <sz val="14"/>
      <color rgb="FF000000"/>
      <name val="Arial"/>
      <family val="2"/>
      <charset val="162"/>
    </font>
    <font>
      <sz val="14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name val="Calibri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2" borderId="18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9" fillId="2" borderId="19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4" fontId="9" fillId="2" borderId="2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164" fontId="9" fillId="2" borderId="25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8" fillId="3" borderId="27" xfId="0" applyNumberFormat="1" applyFont="1" applyFill="1" applyBorder="1" applyAlignment="1">
      <alignment vertical="center" wrapText="1"/>
    </xf>
    <xf numFmtId="4" fontId="8" fillId="3" borderId="28" xfId="0" applyNumberFormat="1" applyFont="1" applyFill="1" applyBorder="1" applyAlignment="1">
      <alignment vertical="center" wrapText="1"/>
    </xf>
    <xf numFmtId="4" fontId="8" fillId="4" borderId="29" xfId="0" applyNumberFormat="1" applyFont="1" applyFill="1" applyBorder="1" applyAlignment="1">
      <alignment vertical="center" wrapText="1"/>
    </xf>
    <xf numFmtId="4" fontId="8" fillId="4" borderId="16" xfId="0" applyNumberFormat="1" applyFont="1" applyFill="1" applyBorder="1" applyAlignment="1">
      <alignment vertical="center" wrapText="1"/>
    </xf>
    <xf numFmtId="164" fontId="8" fillId="4" borderId="16" xfId="0" applyNumberFormat="1" applyFont="1" applyFill="1" applyBorder="1" applyAlignment="1">
      <alignment vertical="center" wrapText="1"/>
    </xf>
    <xf numFmtId="164" fontId="8" fillId="4" borderId="17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4" fontId="10" fillId="0" borderId="7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vertical="center" wrapText="1"/>
    </xf>
    <xf numFmtId="0" fontId="7" fillId="3" borderId="5" xfId="0" applyNumberFormat="1" applyFont="1" applyFill="1" applyBorder="1" applyAlignment="1">
      <alignment vertical="center" wrapText="1"/>
    </xf>
    <xf numFmtId="0" fontId="4" fillId="3" borderId="26" xfId="0" applyNumberFormat="1" applyFont="1" applyFill="1" applyBorder="1" applyAlignment="1">
      <alignment vertical="center" wrapText="1"/>
    </xf>
    <xf numFmtId="0" fontId="5" fillId="3" borderId="27" xfId="0" applyNumberFormat="1" applyFont="1" applyFill="1" applyBorder="1" applyAlignment="1">
      <alignment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tabSelected="1" zoomScale="76" zoomScaleNormal="76" workbookViewId="0">
      <pane ySplit="1" topLeftCell="A2" activePane="bottomLeft" state="frozen"/>
      <selection pane="bottomLeft" activeCell="U18" sqref="U18"/>
    </sheetView>
  </sheetViews>
  <sheetFormatPr defaultColWidth="8.85546875" defaultRowHeight="15" x14ac:dyDescent="0.25"/>
  <cols>
    <col min="1" max="1" width="14.140625" style="1" bestFit="1" customWidth="1"/>
    <col min="2" max="2" width="8.85546875" style="2" customWidth="1"/>
    <col min="3" max="3" width="16" style="1" customWidth="1"/>
    <col min="4" max="4" width="15.140625" style="1" customWidth="1"/>
    <col min="5" max="5" width="13.7109375" style="1" bestFit="1" customWidth="1"/>
    <col min="6" max="6" width="13.85546875" style="1" customWidth="1"/>
    <col min="7" max="7" width="14.28515625" style="1" bestFit="1" customWidth="1"/>
    <col min="8" max="9" width="15.28515625" style="1" customWidth="1"/>
    <col min="10" max="10" width="12.140625" style="1" customWidth="1"/>
    <col min="11" max="11" width="13.42578125" style="1" customWidth="1"/>
    <col min="12" max="12" width="12.28515625" style="1" customWidth="1"/>
    <col min="13" max="13" width="13.7109375" style="1" bestFit="1" customWidth="1"/>
    <col min="14" max="14" width="14.7109375" style="1" bestFit="1" customWidth="1"/>
    <col min="15" max="15" width="13" style="1" bestFit="1" customWidth="1"/>
    <col min="16" max="16" width="12.7109375" style="1" bestFit="1" customWidth="1"/>
    <col min="17" max="16384" width="8.85546875" style="1"/>
  </cols>
  <sheetData>
    <row r="1" spans="1:16" ht="10.9" customHeight="1" x14ac:dyDescent="0.25"/>
    <row r="2" spans="1:16" ht="7.9" customHeight="1" thickBot="1" x14ac:dyDescent="0.3"/>
    <row r="3" spans="1:16" ht="21.4" customHeight="1" thickBot="1" x14ac:dyDescent="0.3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21.6" customHeight="1" thickBot="1" x14ac:dyDescent="0.3">
      <c r="A4" s="49" t="s">
        <v>1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2"/>
    </row>
    <row r="5" spans="1:16" ht="25.9" customHeight="1" thickBot="1" x14ac:dyDescent="0.3">
      <c r="A5" s="58" t="s">
        <v>3</v>
      </c>
      <c r="B5" s="60" t="s">
        <v>4</v>
      </c>
      <c r="C5" s="62" t="s">
        <v>5</v>
      </c>
      <c r="D5" s="62" t="s">
        <v>6</v>
      </c>
      <c r="E5" s="62" t="s">
        <v>7</v>
      </c>
      <c r="F5" s="62" t="s">
        <v>8</v>
      </c>
      <c r="G5" s="62" t="s">
        <v>9</v>
      </c>
      <c r="H5" s="64" t="s">
        <v>36</v>
      </c>
      <c r="I5" s="53" t="s">
        <v>2</v>
      </c>
      <c r="J5" s="54"/>
      <c r="K5" s="54"/>
      <c r="L5" s="54"/>
      <c r="M5" s="54"/>
      <c r="N5" s="54"/>
      <c r="O5" s="54"/>
      <c r="P5" s="55"/>
    </row>
    <row r="6" spans="1:16" ht="85.9" customHeight="1" thickBot="1" x14ac:dyDescent="0.3">
      <c r="A6" s="59"/>
      <c r="B6" s="61" t="s">
        <v>4</v>
      </c>
      <c r="C6" s="63" t="s">
        <v>5</v>
      </c>
      <c r="D6" s="63" t="s">
        <v>6</v>
      </c>
      <c r="E6" s="63" t="s">
        <v>7</v>
      </c>
      <c r="F6" s="63" t="s">
        <v>8</v>
      </c>
      <c r="G6" s="63" t="s">
        <v>9</v>
      </c>
      <c r="H6" s="65" t="s">
        <v>37</v>
      </c>
      <c r="I6" s="3" t="s">
        <v>38</v>
      </c>
      <c r="J6" s="4" t="s">
        <v>39</v>
      </c>
      <c r="K6" s="4" t="s">
        <v>10</v>
      </c>
      <c r="L6" s="4" t="s">
        <v>11</v>
      </c>
      <c r="M6" s="4" t="s">
        <v>12</v>
      </c>
      <c r="N6" s="4" t="s">
        <v>40</v>
      </c>
      <c r="O6" s="4" t="s">
        <v>41</v>
      </c>
      <c r="P6" s="5" t="s">
        <v>42</v>
      </c>
    </row>
    <row r="7" spans="1:16" ht="22.15" customHeight="1" x14ac:dyDescent="0.25">
      <c r="A7" s="6" t="s">
        <v>13</v>
      </c>
      <c r="B7" s="7" t="s">
        <v>14</v>
      </c>
      <c r="C7" s="8">
        <v>12134986.446</v>
      </c>
      <c r="D7" s="8">
        <v>3932369.32</v>
      </c>
      <c r="E7" s="8">
        <v>10518.9</v>
      </c>
      <c r="F7" s="8">
        <v>2818.7</v>
      </c>
      <c r="G7" s="8">
        <v>0</v>
      </c>
      <c r="H7" s="9">
        <v>3919031.72</v>
      </c>
      <c r="I7" s="10">
        <v>3538141.71</v>
      </c>
      <c r="J7" s="11">
        <v>53268.78</v>
      </c>
      <c r="K7" s="11">
        <v>224987.4</v>
      </c>
      <c r="L7" s="11">
        <v>39669.99</v>
      </c>
      <c r="M7" s="11">
        <v>33877.839999999997</v>
      </c>
      <c r="N7" s="11">
        <v>29087</v>
      </c>
      <c r="O7" s="12">
        <v>9.52</v>
      </c>
      <c r="P7" s="13">
        <v>10.9</v>
      </c>
    </row>
    <row r="8" spans="1:16" ht="22.15" customHeight="1" x14ac:dyDescent="0.25">
      <c r="A8" s="14" t="s">
        <v>15</v>
      </c>
      <c r="B8" s="15" t="s">
        <v>14</v>
      </c>
      <c r="C8" s="16">
        <v>5887033.1710000001</v>
      </c>
      <c r="D8" s="16">
        <v>1902631</v>
      </c>
      <c r="E8" s="16">
        <v>0</v>
      </c>
      <c r="F8" s="16">
        <v>3859.1</v>
      </c>
      <c r="G8" s="16">
        <v>10145.5</v>
      </c>
      <c r="H8" s="17">
        <v>1908917.4</v>
      </c>
      <c r="I8" s="18">
        <v>1723314.26</v>
      </c>
      <c r="J8" s="19">
        <v>13182.02</v>
      </c>
      <c r="K8" s="19">
        <v>119932.95</v>
      </c>
      <c r="L8" s="19">
        <v>19245.96</v>
      </c>
      <c r="M8" s="19">
        <v>19178.04</v>
      </c>
      <c r="N8" s="19">
        <v>14064</v>
      </c>
      <c r="O8" s="20">
        <v>3.68</v>
      </c>
      <c r="P8" s="21">
        <v>3.64</v>
      </c>
    </row>
    <row r="9" spans="1:16" ht="22.15" customHeight="1" x14ac:dyDescent="0.25">
      <c r="A9" s="14" t="s">
        <v>16</v>
      </c>
      <c r="B9" s="15" t="s">
        <v>14</v>
      </c>
      <c r="C9" s="16">
        <v>7921038.7410000004</v>
      </c>
      <c r="D9" s="16">
        <v>2779174.01</v>
      </c>
      <c r="E9" s="16">
        <v>227983.6</v>
      </c>
      <c r="F9" s="16">
        <v>62392.93</v>
      </c>
      <c r="G9" s="16">
        <v>296074.21999999997</v>
      </c>
      <c r="H9" s="17">
        <v>2784871.7</v>
      </c>
      <c r="I9" s="18">
        <f>2534217.75+6.93</f>
        <v>2534224.6800000002</v>
      </c>
      <c r="J9" s="19">
        <v>0</v>
      </c>
      <c r="K9" s="19">
        <v>122295.81</v>
      </c>
      <c r="L9" s="19">
        <v>48353.27</v>
      </c>
      <c r="M9" s="19">
        <v>59497.58</v>
      </c>
      <c r="N9" s="19">
        <f>20524.98-6.93</f>
        <v>20518.05</v>
      </c>
      <c r="O9" s="20">
        <v>21.72</v>
      </c>
      <c r="P9" s="21">
        <v>39.85</v>
      </c>
    </row>
    <row r="10" spans="1:16" ht="22.15" customHeight="1" x14ac:dyDescent="0.25">
      <c r="A10" s="14" t="s">
        <v>17</v>
      </c>
      <c r="B10" s="15" t="s">
        <v>14</v>
      </c>
      <c r="C10" s="16">
        <v>14324187</v>
      </c>
      <c r="D10" s="16">
        <v>4599652.1500000004</v>
      </c>
      <c r="E10" s="16">
        <v>26644.44</v>
      </c>
      <c r="F10" s="16">
        <v>0</v>
      </c>
      <c r="G10" s="16">
        <v>22782.91</v>
      </c>
      <c r="H10" s="17">
        <v>4595790.62</v>
      </c>
      <c r="I10" s="18">
        <v>4102980.74</v>
      </c>
      <c r="J10" s="19">
        <v>108380.74</v>
      </c>
      <c r="K10" s="19">
        <v>350319.52</v>
      </c>
      <c r="L10" s="19">
        <v>0</v>
      </c>
      <c r="M10" s="19">
        <v>0</v>
      </c>
      <c r="N10" s="19">
        <v>34107.94</v>
      </c>
      <c r="O10" s="20">
        <v>89.81</v>
      </c>
      <c r="P10" s="21">
        <v>88.41</v>
      </c>
    </row>
    <row r="11" spans="1:16" ht="22.15" customHeight="1" x14ac:dyDescent="0.25">
      <c r="A11" s="14" t="s">
        <v>18</v>
      </c>
      <c r="B11" s="15" t="s">
        <v>14</v>
      </c>
      <c r="C11" s="16">
        <v>10428874.631999999</v>
      </c>
      <c r="D11" s="16">
        <v>3410993.33</v>
      </c>
      <c r="E11" s="16">
        <v>46402.12</v>
      </c>
      <c r="F11" s="16">
        <v>0</v>
      </c>
      <c r="G11" s="16">
        <v>0</v>
      </c>
      <c r="H11" s="17">
        <v>3364591.21</v>
      </c>
      <c r="I11" s="18">
        <v>3003803.23</v>
      </c>
      <c r="J11" s="19">
        <v>41787.269999999997</v>
      </c>
      <c r="K11" s="19">
        <v>294333.7</v>
      </c>
      <c r="L11" s="19">
        <v>0</v>
      </c>
      <c r="M11" s="19">
        <v>0</v>
      </c>
      <c r="N11" s="19">
        <v>24666.2</v>
      </c>
      <c r="O11" s="20">
        <v>37.57</v>
      </c>
      <c r="P11" s="21">
        <v>36.83</v>
      </c>
    </row>
    <row r="12" spans="1:16" ht="22.15" customHeight="1" x14ac:dyDescent="0.25">
      <c r="A12" s="14" t="s">
        <v>19</v>
      </c>
      <c r="B12" s="15" t="s">
        <v>14</v>
      </c>
      <c r="C12" s="16">
        <v>25354615.566</v>
      </c>
      <c r="D12" s="16">
        <v>8287557.9000000004</v>
      </c>
      <c r="E12" s="16">
        <v>240590.29</v>
      </c>
      <c r="F12" s="16">
        <v>100423.9</v>
      </c>
      <c r="G12" s="16">
        <v>121864.27</v>
      </c>
      <c r="H12" s="17">
        <v>8068407.9800000004</v>
      </c>
      <c r="I12" s="18">
        <v>7303641.2000000002</v>
      </c>
      <c r="J12" s="19">
        <v>192056.94</v>
      </c>
      <c r="K12" s="19">
        <v>240297.32</v>
      </c>
      <c r="L12" s="19">
        <v>101226.68</v>
      </c>
      <c r="M12" s="19">
        <v>170478.57</v>
      </c>
      <c r="N12" s="19">
        <v>60707.93</v>
      </c>
      <c r="O12" s="22">
        <v>126.23</v>
      </c>
      <c r="P12" s="21">
        <v>127.35</v>
      </c>
    </row>
    <row r="13" spans="1:16" ht="22.15" customHeight="1" x14ac:dyDescent="0.25">
      <c r="A13" s="14" t="s">
        <v>20</v>
      </c>
      <c r="B13" s="15" t="s">
        <v>14</v>
      </c>
      <c r="C13" s="16">
        <v>18641220.353999998</v>
      </c>
      <c r="D13" s="16">
        <v>6429101.4400000004</v>
      </c>
      <c r="E13" s="16">
        <v>545833.37</v>
      </c>
      <c r="F13" s="16">
        <v>47054.400000000001</v>
      </c>
      <c r="G13" s="16">
        <v>591146.21</v>
      </c>
      <c r="H13" s="17">
        <v>6427359.8799999999</v>
      </c>
      <c r="I13" s="18">
        <v>5738150.4900000002</v>
      </c>
      <c r="J13" s="19">
        <v>118081.5</v>
      </c>
      <c r="K13" s="19">
        <v>523698.16</v>
      </c>
      <c r="L13" s="19">
        <v>0</v>
      </c>
      <c r="M13" s="19">
        <v>0</v>
      </c>
      <c r="N13" s="19">
        <v>47429.59</v>
      </c>
      <c r="O13" s="20">
        <v>0.22</v>
      </c>
      <c r="P13" s="21">
        <v>0.24</v>
      </c>
    </row>
    <row r="14" spans="1:16" ht="22.15" customHeight="1" x14ac:dyDescent="0.25">
      <c r="A14" s="14" t="s">
        <v>21</v>
      </c>
      <c r="B14" s="15" t="s">
        <v>14</v>
      </c>
      <c r="C14" s="16">
        <v>8341075.7439999999</v>
      </c>
      <c r="D14" s="16">
        <v>2768676.5</v>
      </c>
      <c r="E14" s="16">
        <v>20266.2</v>
      </c>
      <c r="F14" s="16">
        <v>0</v>
      </c>
      <c r="G14" s="16">
        <v>0</v>
      </c>
      <c r="H14" s="17">
        <v>2748410.3</v>
      </c>
      <c r="I14" s="18">
        <v>2535173.62</v>
      </c>
      <c r="J14" s="19">
        <v>0</v>
      </c>
      <c r="K14" s="19">
        <v>0</v>
      </c>
      <c r="L14" s="19">
        <v>82137.7</v>
      </c>
      <c r="M14" s="19">
        <v>110565.33</v>
      </c>
      <c r="N14" s="19">
        <v>20532.8</v>
      </c>
      <c r="O14" s="20">
        <v>15.13</v>
      </c>
      <c r="P14" s="21">
        <v>14.86</v>
      </c>
    </row>
    <row r="15" spans="1:16" ht="22.15" customHeight="1" x14ac:dyDescent="0.25">
      <c r="A15" s="14" t="s">
        <v>22</v>
      </c>
      <c r="B15" s="15" t="s">
        <v>14</v>
      </c>
      <c r="C15" s="16">
        <v>13392695</v>
      </c>
      <c r="D15" s="16">
        <v>4285927.7</v>
      </c>
      <c r="E15" s="16">
        <v>5708.85</v>
      </c>
      <c r="F15" s="16">
        <v>18524.919999999998</v>
      </c>
      <c r="G15" s="16">
        <v>2762.48</v>
      </c>
      <c r="H15" s="17">
        <v>4264456.41</v>
      </c>
      <c r="I15" s="18">
        <v>3870193.92</v>
      </c>
      <c r="J15" s="19">
        <v>0</v>
      </c>
      <c r="K15" s="19">
        <v>157380.19</v>
      </c>
      <c r="L15" s="19">
        <v>63529.93</v>
      </c>
      <c r="M15" s="19">
        <v>142004.54</v>
      </c>
      <c r="N15" s="19">
        <v>31344.97</v>
      </c>
      <c r="O15" s="20">
        <v>71.760000000000005</v>
      </c>
      <c r="P15" s="21">
        <v>69.27</v>
      </c>
    </row>
    <row r="16" spans="1:16" ht="22.15" customHeight="1" x14ac:dyDescent="0.25">
      <c r="A16" s="14" t="s">
        <v>23</v>
      </c>
      <c r="B16" s="15" t="s">
        <v>14</v>
      </c>
      <c r="C16" s="16">
        <v>5731517.2319999998</v>
      </c>
      <c r="D16" s="16">
        <v>1952569.37</v>
      </c>
      <c r="E16" s="16">
        <v>78464.179999999993</v>
      </c>
      <c r="F16" s="16">
        <v>0</v>
      </c>
      <c r="G16" s="16">
        <v>0</v>
      </c>
      <c r="H16" s="17">
        <v>1874105.19</v>
      </c>
      <c r="I16" s="18">
        <v>1693247.63</v>
      </c>
      <c r="J16" s="19">
        <f>9896.2+0.13</f>
        <v>9896.33</v>
      </c>
      <c r="K16" s="19">
        <v>129836.27</v>
      </c>
      <c r="L16" s="19">
        <v>20267.28</v>
      </c>
      <c r="M16" s="19">
        <v>7063.21</v>
      </c>
      <c r="N16" s="19">
        <f>13794.13-0.13</f>
        <v>13794</v>
      </c>
      <c r="O16" s="20">
        <v>11.849</v>
      </c>
      <c r="P16" s="21">
        <v>11.759</v>
      </c>
    </row>
    <row r="17" spans="1:16" ht="22.15" customHeight="1" x14ac:dyDescent="0.25">
      <c r="A17" s="14" t="s">
        <v>24</v>
      </c>
      <c r="B17" s="15" t="s">
        <v>14</v>
      </c>
      <c r="C17" s="16">
        <v>6133989</v>
      </c>
      <c r="D17" s="16">
        <v>2026191.42</v>
      </c>
      <c r="E17" s="16">
        <v>60557.77</v>
      </c>
      <c r="F17" s="16">
        <v>0</v>
      </c>
      <c r="G17" s="16">
        <v>6454.03</v>
      </c>
      <c r="H17" s="17">
        <v>1972087.68</v>
      </c>
      <c r="I17" s="18">
        <v>1795884.65</v>
      </c>
      <c r="J17" s="19">
        <v>0</v>
      </c>
      <c r="K17" s="19">
        <v>93964.06</v>
      </c>
      <c r="L17" s="19">
        <v>35551.19</v>
      </c>
      <c r="M17" s="19">
        <v>32141.66</v>
      </c>
      <c r="N17" s="19">
        <v>14545.06</v>
      </c>
      <c r="O17" s="20">
        <v>52.16</v>
      </c>
      <c r="P17" s="21">
        <v>51.33</v>
      </c>
    </row>
    <row r="18" spans="1:16" ht="22.15" customHeight="1" x14ac:dyDescent="0.25">
      <c r="A18" s="14" t="s">
        <v>25</v>
      </c>
      <c r="B18" s="15" t="s">
        <v>14</v>
      </c>
      <c r="C18" s="16">
        <v>18184181</v>
      </c>
      <c r="D18" s="16">
        <v>6031825.8899999997</v>
      </c>
      <c r="E18" s="16">
        <v>170327.87</v>
      </c>
      <c r="F18" s="16">
        <v>133132.81</v>
      </c>
      <c r="G18" s="16">
        <v>47907.91</v>
      </c>
      <c r="H18" s="17">
        <v>5776273.1200000001</v>
      </c>
      <c r="I18" s="18">
        <v>5156877.6100000003</v>
      </c>
      <c r="J18" s="19">
        <v>41099.29</v>
      </c>
      <c r="K18" s="19">
        <v>536192.06000000006</v>
      </c>
      <c r="L18" s="19">
        <v>0</v>
      </c>
      <c r="M18" s="19">
        <v>0</v>
      </c>
      <c r="N18" s="19">
        <v>42098.48</v>
      </c>
      <c r="O18" s="20">
        <v>102.83</v>
      </c>
      <c r="P18" s="21">
        <v>97.39</v>
      </c>
    </row>
    <row r="19" spans="1:16" ht="22.15" customHeight="1" x14ac:dyDescent="0.25">
      <c r="A19" s="14" t="s">
        <v>26</v>
      </c>
      <c r="B19" s="15" t="s">
        <v>14</v>
      </c>
      <c r="C19" s="16">
        <v>6184475</v>
      </c>
      <c r="D19" s="16">
        <v>1980230.97</v>
      </c>
      <c r="E19" s="16">
        <v>0</v>
      </c>
      <c r="F19" s="16">
        <v>0</v>
      </c>
      <c r="G19" s="16">
        <v>1281.03</v>
      </c>
      <c r="H19" s="17">
        <v>1981512</v>
      </c>
      <c r="I19" s="18">
        <v>1769616.39</v>
      </c>
      <c r="J19" s="19">
        <v>12854.8</v>
      </c>
      <c r="K19" s="19">
        <v>183060.32</v>
      </c>
      <c r="L19" s="19">
        <v>588.51</v>
      </c>
      <c r="M19" s="19">
        <v>954.12</v>
      </c>
      <c r="N19" s="19">
        <v>14436.27</v>
      </c>
      <c r="O19" s="20">
        <v>21.46</v>
      </c>
      <c r="P19" s="21">
        <v>19.989999999999998</v>
      </c>
    </row>
    <row r="20" spans="1:16" ht="22.15" customHeight="1" x14ac:dyDescent="0.25">
      <c r="A20" s="14" t="s">
        <v>27</v>
      </c>
      <c r="B20" s="15" t="s">
        <v>14</v>
      </c>
      <c r="C20" s="16">
        <v>16532001</v>
      </c>
      <c r="D20" s="16">
        <v>5342698.72</v>
      </c>
      <c r="E20" s="16">
        <v>48081.35</v>
      </c>
      <c r="F20" s="16">
        <v>36370.42</v>
      </c>
      <c r="G20" s="16">
        <v>36489.019999999997</v>
      </c>
      <c r="H20" s="17">
        <v>5294735.97</v>
      </c>
      <c r="I20" s="18">
        <v>4805499.5999999996</v>
      </c>
      <c r="J20" s="19">
        <v>35730.879999999997</v>
      </c>
      <c r="K20" s="19">
        <v>253150.37</v>
      </c>
      <c r="L20" s="19">
        <v>79158.399999999994</v>
      </c>
      <c r="M20" s="19">
        <v>81986.83</v>
      </c>
      <c r="N20" s="19">
        <v>39209.57</v>
      </c>
      <c r="O20" s="20">
        <v>92.22</v>
      </c>
      <c r="P20" s="21">
        <v>92.52</v>
      </c>
    </row>
    <row r="21" spans="1:16" ht="22.15" customHeight="1" x14ac:dyDescent="0.25">
      <c r="A21" s="14" t="s">
        <v>28</v>
      </c>
      <c r="B21" s="15" t="s">
        <v>14</v>
      </c>
      <c r="C21" s="16">
        <v>10662698.689999999</v>
      </c>
      <c r="D21" s="16">
        <v>3424802.6</v>
      </c>
      <c r="E21" s="16">
        <v>3949.5</v>
      </c>
      <c r="F21" s="16">
        <v>10730.5</v>
      </c>
      <c r="G21" s="16">
        <v>9112</v>
      </c>
      <c r="H21" s="17">
        <v>3419234.6</v>
      </c>
      <c r="I21" s="18">
        <v>3132111.08</v>
      </c>
      <c r="J21" s="19">
        <v>8591.24</v>
      </c>
      <c r="K21" s="19">
        <v>81178.990000000005</v>
      </c>
      <c r="L21" s="19">
        <v>80168.100000000006</v>
      </c>
      <c r="M21" s="19">
        <v>91747.58</v>
      </c>
      <c r="N21" s="19">
        <v>25437.13</v>
      </c>
      <c r="O21" s="20">
        <v>14.447710000000001</v>
      </c>
      <c r="P21" s="21">
        <v>14.617710000000001</v>
      </c>
    </row>
    <row r="22" spans="1:16" ht="22.15" customHeight="1" x14ac:dyDescent="0.25">
      <c r="A22" s="14" t="s">
        <v>29</v>
      </c>
      <c r="B22" s="15" t="s">
        <v>14</v>
      </c>
      <c r="C22" s="16">
        <v>13029987.741</v>
      </c>
      <c r="D22" s="16">
        <v>4199932.53</v>
      </c>
      <c r="E22" s="16">
        <v>24907.86</v>
      </c>
      <c r="F22" s="16">
        <v>30599.23</v>
      </c>
      <c r="G22" s="16">
        <v>27235.279999999999</v>
      </c>
      <c r="H22" s="17">
        <v>4171660.72</v>
      </c>
      <c r="I22" s="18">
        <v>3754835.75</v>
      </c>
      <c r="J22" s="19">
        <v>46906.41</v>
      </c>
      <c r="K22" s="19">
        <v>271903.5</v>
      </c>
      <c r="L22" s="19">
        <v>30751.83</v>
      </c>
      <c r="M22" s="19">
        <v>36472.93</v>
      </c>
      <c r="N22" s="19">
        <v>30790.44</v>
      </c>
      <c r="O22" s="20">
        <v>77.930999999999997</v>
      </c>
      <c r="P22" s="21">
        <v>78.370999999999995</v>
      </c>
    </row>
    <row r="23" spans="1:16" ht="22.15" customHeight="1" x14ac:dyDescent="0.25">
      <c r="A23" s="14" t="s">
        <v>30</v>
      </c>
      <c r="B23" s="15" t="s">
        <v>14</v>
      </c>
      <c r="C23" s="16">
        <v>18265860.789999999</v>
      </c>
      <c r="D23" s="16">
        <v>5989175.7999999998</v>
      </c>
      <c r="E23" s="16">
        <v>61737.1</v>
      </c>
      <c r="F23" s="16">
        <v>92399.18</v>
      </c>
      <c r="G23" s="16">
        <v>0</v>
      </c>
      <c r="H23" s="17">
        <v>5835039.5199999996</v>
      </c>
      <c r="I23" s="18">
        <v>5236632.24</v>
      </c>
      <c r="J23" s="19">
        <v>60181.93</v>
      </c>
      <c r="K23" s="19">
        <v>467958.05</v>
      </c>
      <c r="L23" s="19">
        <v>27464.87</v>
      </c>
      <c r="M23" s="19">
        <v>0</v>
      </c>
      <c r="N23" s="19">
        <v>42899.09</v>
      </c>
      <c r="O23" s="20">
        <v>6.64</v>
      </c>
      <c r="P23" s="21">
        <v>103.66</v>
      </c>
    </row>
    <row r="24" spans="1:16" ht="22.15" customHeight="1" x14ac:dyDescent="0.25">
      <c r="A24" s="14" t="s">
        <v>31</v>
      </c>
      <c r="B24" s="15" t="s">
        <v>14</v>
      </c>
      <c r="C24" s="16">
        <v>3550248.3229999999</v>
      </c>
      <c r="D24" s="16">
        <v>1127465</v>
      </c>
      <c r="E24" s="16">
        <v>0</v>
      </c>
      <c r="F24" s="16">
        <v>0</v>
      </c>
      <c r="G24" s="16">
        <v>0</v>
      </c>
      <c r="H24" s="17">
        <v>1127465</v>
      </c>
      <c r="I24" s="18">
        <v>1038908.05</v>
      </c>
      <c r="J24" s="19">
        <v>0</v>
      </c>
      <c r="K24" s="19">
        <v>0</v>
      </c>
      <c r="L24" s="19">
        <v>32603.91</v>
      </c>
      <c r="M24" s="19">
        <v>47538.74</v>
      </c>
      <c r="N24" s="19">
        <v>8414.2800000000007</v>
      </c>
      <c r="O24" s="20">
        <v>6.2706200000000001</v>
      </c>
      <c r="P24" s="21">
        <v>6.4206200000000004</v>
      </c>
    </row>
    <row r="25" spans="1:16" ht="22.15" customHeight="1" x14ac:dyDescent="0.25">
      <c r="A25" s="14" t="s">
        <v>32</v>
      </c>
      <c r="B25" s="15" t="s">
        <v>14</v>
      </c>
      <c r="C25" s="16">
        <v>16446904.391000001</v>
      </c>
      <c r="D25" s="16">
        <v>5444614.25</v>
      </c>
      <c r="E25" s="16">
        <v>2971.7</v>
      </c>
      <c r="F25" s="16">
        <v>0</v>
      </c>
      <c r="G25" s="16">
        <v>28728.33</v>
      </c>
      <c r="H25" s="17">
        <v>5470370.8799999999</v>
      </c>
      <c r="I25" s="18">
        <v>4918348.63</v>
      </c>
      <c r="J25" s="19">
        <v>11858.11</v>
      </c>
      <c r="K25" s="19">
        <v>420435.4</v>
      </c>
      <c r="L25" s="19">
        <v>34849.96</v>
      </c>
      <c r="M25" s="19">
        <v>44947.72</v>
      </c>
      <c r="N25" s="19">
        <v>39929.949999999997</v>
      </c>
      <c r="O25" s="20">
        <v>16.52</v>
      </c>
      <c r="P25" s="21">
        <v>15.81</v>
      </c>
    </row>
    <row r="26" spans="1:16" ht="22.15" customHeight="1" x14ac:dyDescent="0.25">
      <c r="A26" s="14" t="s">
        <v>33</v>
      </c>
      <c r="B26" s="15" t="s">
        <v>14</v>
      </c>
      <c r="C26" s="16">
        <v>5763082</v>
      </c>
      <c r="D26" s="16">
        <v>1954175.78</v>
      </c>
      <c r="E26" s="16">
        <v>62360.53</v>
      </c>
      <c r="F26" s="16">
        <v>139805.54</v>
      </c>
      <c r="G26" s="16">
        <v>60779.55</v>
      </c>
      <c r="H26" s="17">
        <v>1812789.26</v>
      </c>
      <c r="I26" s="18">
        <v>1644104.84</v>
      </c>
      <c r="J26" s="19">
        <v>0</v>
      </c>
      <c r="K26" s="19">
        <v>93897.71</v>
      </c>
      <c r="L26" s="19">
        <v>25914.16</v>
      </c>
      <c r="M26" s="19">
        <v>35553.040000000001</v>
      </c>
      <c r="N26" s="19">
        <v>13315.85</v>
      </c>
      <c r="O26" s="20">
        <v>51.94</v>
      </c>
      <c r="P26" s="21">
        <v>48.68</v>
      </c>
    </row>
    <row r="27" spans="1:16" ht="22.15" customHeight="1" thickBot="1" x14ac:dyDescent="0.3">
      <c r="A27" s="23" t="s">
        <v>34</v>
      </c>
      <c r="B27" s="24" t="s">
        <v>14</v>
      </c>
      <c r="C27" s="25">
        <v>14917710.968</v>
      </c>
      <c r="D27" s="25">
        <v>4827047.5</v>
      </c>
      <c r="E27" s="25">
        <v>43773.34</v>
      </c>
      <c r="F27" s="25">
        <v>22633.09</v>
      </c>
      <c r="G27" s="25">
        <v>62248.07</v>
      </c>
      <c r="H27" s="26">
        <v>4822889.1399999997</v>
      </c>
      <c r="I27" s="18">
        <v>4350482.0599999996</v>
      </c>
      <c r="J27" s="19">
        <v>8606.67</v>
      </c>
      <c r="K27" s="19">
        <v>295173.42</v>
      </c>
      <c r="L27" s="19">
        <v>45113.23</v>
      </c>
      <c r="M27" s="19">
        <v>88215.8</v>
      </c>
      <c r="N27" s="19">
        <v>35304.46</v>
      </c>
      <c r="O27" s="20">
        <v>89.56</v>
      </c>
      <c r="P27" s="21">
        <v>96.45</v>
      </c>
    </row>
    <row r="28" spans="1:16" ht="27.6" customHeight="1" thickBot="1" x14ac:dyDescent="0.3">
      <c r="A28" s="56" t="s">
        <v>35</v>
      </c>
      <c r="B28" s="57"/>
      <c r="C28" s="27">
        <v>251828382.789</v>
      </c>
      <c r="D28" s="27">
        <v>82696813.180000007</v>
      </c>
      <c r="E28" s="27">
        <v>1681078.97</v>
      </c>
      <c r="F28" s="27">
        <v>700744.72</v>
      </c>
      <c r="G28" s="27">
        <v>1325010.81</v>
      </c>
      <c r="H28" s="28">
        <v>81640000.299999997</v>
      </c>
      <c r="I28" s="29">
        <f>SUM(I7:I27)</f>
        <v>73646172.38000001</v>
      </c>
      <c r="J28" s="30">
        <f>SUM(J7:J27)</f>
        <v>762482.91000000015</v>
      </c>
      <c r="K28" s="30">
        <v>4859995.2</v>
      </c>
      <c r="L28" s="30">
        <v>766594.97</v>
      </c>
      <c r="M28" s="30">
        <v>1002223.53</v>
      </c>
      <c r="N28" s="30">
        <f>SUM(N7:N27)</f>
        <v>602633.05999999994</v>
      </c>
      <c r="O28" s="31">
        <v>919.46833000000004</v>
      </c>
      <c r="P28" s="32">
        <v>1028.34833</v>
      </c>
    </row>
    <row r="29" spans="1:16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6"/>
      <c r="N29" s="40"/>
      <c r="O29" s="39"/>
    </row>
    <row r="30" spans="1:16" ht="14.45" customHeight="1" x14ac:dyDescent="0.25">
      <c r="A30" s="67" t="s">
        <v>43</v>
      </c>
      <c r="B30" s="67"/>
      <c r="C30" s="67"/>
      <c r="D30" s="67"/>
      <c r="E30" s="67"/>
      <c r="F30" s="67"/>
      <c r="G30" s="67"/>
      <c r="H30" s="67"/>
      <c r="I30" s="67"/>
      <c r="J30" s="44"/>
      <c r="K30" s="44"/>
      <c r="L30" s="44"/>
      <c r="M30" s="36"/>
      <c r="N30" s="45"/>
      <c r="O30" s="44"/>
    </row>
    <row r="31" spans="1:16" ht="14.45" customHeight="1" x14ac:dyDescent="0.25">
      <c r="A31" s="67" t="s">
        <v>44</v>
      </c>
      <c r="B31" s="67"/>
      <c r="C31" s="67"/>
      <c r="D31" s="67"/>
      <c r="E31" s="67"/>
      <c r="F31" s="67"/>
      <c r="G31" s="67"/>
      <c r="H31" s="67"/>
      <c r="I31" s="67"/>
      <c r="J31" s="44"/>
      <c r="K31" s="44"/>
      <c r="L31" s="44"/>
      <c r="M31" s="36"/>
      <c r="N31" s="45"/>
      <c r="O31" s="44"/>
    </row>
    <row r="32" spans="1:16" x14ac:dyDescent="0.25">
      <c r="A32" s="67" t="s">
        <v>45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6" x14ac:dyDescent="0.25">
      <c r="A33" s="67" t="s">
        <v>46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s="33" customFormat="1" x14ac:dyDescent="0.25">
      <c r="A34" s="67" t="s">
        <v>47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6" s="33" customFormat="1" ht="13.9" customHeight="1" x14ac:dyDescent="0.2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33" customFormat="1" x14ac:dyDescent="0.25">
      <c r="J36" s="34"/>
      <c r="K36" s="34"/>
      <c r="L36" s="34"/>
      <c r="M36" s="34"/>
      <c r="N36" s="34"/>
      <c r="O36" s="34"/>
    </row>
    <row r="37" spans="1:16" s="41" customFormat="1" ht="42.6" customHeight="1" x14ac:dyDescent="0.25">
      <c r="I37" s="42"/>
      <c r="J37" s="42"/>
      <c r="K37" s="42"/>
      <c r="L37" s="42"/>
      <c r="M37" s="42"/>
      <c r="N37" s="42"/>
      <c r="O37" s="42"/>
    </row>
    <row r="38" spans="1:16" s="35" customFormat="1" ht="12.75" customHeight="1" x14ac:dyDescent="0.25">
      <c r="K38" s="37"/>
      <c r="M38" s="36"/>
      <c r="N38" s="36"/>
    </row>
    <row r="39" spans="1:16" s="38" customFormat="1" ht="13.5" customHeight="1" x14ac:dyDescent="0.25">
      <c r="G39" s="66"/>
      <c r="H39" s="66"/>
      <c r="J39" s="66"/>
      <c r="K39" s="66"/>
      <c r="M39" s="66"/>
      <c r="N39" s="66"/>
    </row>
    <row r="40" spans="1:16" s="38" customFormat="1" ht="13.5" customHeight="1" x14ac:dyDescent="0.25">
      <c r="G40" s="66"/>
      <c r="H40" s="66"/>
      <c r="J40" s="66"/>
      <c r="K40" s="66"/>
      <c r="M40" s="66"/>
      <c r="N40" s="66"/>
    </row>
    <row r="41" spans="1:16" s="38" customFormat="1" ht="13.5" customHeight="1" x14ac:dyDescent="0.25">
      <c r="G41" s="66"/>
      <c r="H41" s="66"/>
      <c r="J41" s="66"/>
      <c r="K41" s="66"/>
      <c r="M41" s="66"/>
      <c r="N41" s="66"/>
    </row>
    <row r="42" spans="1:16" x14ac:dyDescent="0.25">
      <c r="N42" s="43"/>
    </row>
    <row r="43" spans="1:16" x14ac:dyDescent="0.25">
      <c r="N43" s="43"/>
    </row>
  </sheetData>
  <mergeCells count="26">
    <mergeCell ref="G41:H41"/>
    <mergeCell ref="J41:K41"/>
    <mergeCell ref="M41:N41"/>
    <mergeCell ref="A31:I31"/>
    <mergeCell ref="A30:I30"/>
    <mergeCell ref="J39:K39"/>
    <mergeCell ref="M39:N39"/>
    <mergeCell ref="A32:O32"/>
    <mergeCell ref="G40:H40"/>
    <mergeCell ref="J40:K40"/>
    <mergeCell ref="M40:N40"/>
    <mergeCell ref="A33:O33"/>
    <mergeCell ref="A34:O34"/>
    <mergeCell ref="G39:H39"/>
    <mergeCell ref="A3:P3"/>
    <mergeCell ref="A4:P4"/>
    <mergeCell ref="I5:P5"/>
    <mergeCell ref="A28:B28"/>
    <mergeCell ref="A5:A6"/>
    <mergeCell ref="B5:B6"/>
    <mergeCell ref="C5:C6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19685039370078741" footer="0.19685039370078741"/>
  <pageSetup paperSize="9" scale="62" orientation="landscape" horizontalDpi="4294967295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Active xmlns="119a3ad0-4158-4612-b1be-595f41b33791">true</IsActive>
    <Sira xmlns="119a3ad0-4158-4612-b1be-595f41b33791">41</Sira>
    <Yil xmlns="119a3ad0-4158-4612-b1be-595f41b33791">2014</Yil>
    <Ay xmlns="119a3ad0-4158-4612-b1be-595f41b33791">Mayıs</Ay>
    <KisaIcerik xmlns="119a3ad0-4158-4612-b1be-595f41b33791">Mayıs 2014 ek 4-1</KisaIcerik>
    <_dlc_DocId xmlns="9f444e88-d6af-47f2-9ade-37d041719012">TEDAS-51-9</_dlc_DocId>
    <_dlc_DocIdUrl xmlns="9f444e88-d6af-47f2-9ade-37d041719012">
      <Url>http://yonet.tedas.gov.tr/BilgiBankasi/_layouts/DocIdRedir.aspx?ID=TEDAS-51-9</Url>
      <Description>TEDAS-51-9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3FC1C528C10BF4ABCD843330442137C" ma:contentTypeVersion="5" ma:contentTypeDescription="Yeni belge oluşturun." ma:contentTypeScope="" ma:versionID="b9dfd7a9c6abea1bed82aad600a3f8a1">
  <xsd:schema xmlns:xsd="http://www.w3.org/2001/XMLSchema" xmlns:xs="http://www.w3.org/2001/XMLSchema" xmlns:p="http://schemas.microsoft.com/office/2006/metadata/properties" xmlns:ns2="9f444e88-d6af-47f2-9ade-37d041719012" xmlns:ns3="119a3ad0-4158-4612-b1be-595f41b33791" targetNamespace="http://schemas.microsoft.com/office/2006/metadata/properties" ma:root="true" ma:fieldsID="8dfe2277275b403ad7bbda8f5c3fb1e3" ns2:_="" ns3:_="">
    <xsd:import namespace="9f444e88-d6af-47f2-9ade-37d041719012"/>
    <xsd:import namespace="119a3ad0-4158-4612-b1be-595f41b337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Yil" minOccurs="0"/>
                <xsd:element ref="ns3:KisaIcerik" minOccurs="0"/>
                <xsd:element ref="ns3:IsActive" minOccurs="0"/>
                <xsd:element ref="ns3:Ay"/>
                <xsd:element ref="ns3:Si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44e88-d6af-47f2-9ade-37d0417190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3ad0-4158-4612-b1be-595f41b33791" elementFormDefault="qualified">
    <xsd:import namespace="http://schemas.microsoft.com/office/2006/documentManagement/types"/>
    <xsd:import namespace="http://schemas.microsoft.com/office/infopath/2007/PartnerControls"/>
    <xsd:element name="Yil" ma:index="11" nillable="true" ma:displayName="Yil" ma:internalName="Yil">
      <xsd:simpleType>
        <xsd:restriction base="dms:Text"/>
      </xsd:simpleType>
    </xsd:element>
    <xsd:element name="KisaIcerik" ma:index="12" nillable="true" ma:displayName="KisaIcerik" ma:internalName="KisaIcerik">
      <xsd:simpleType>
        <xsd:restriction base="dms:Text"/>
      </xsd:simpleType>
    </xsd:element>
    <xsd:element name="IsActive" ma:index="13" nillable="true" ma:displayName="IsActive" ma:internalName="IsActive">
      <xsd:simpleType>
        <xsd:restriction base="dms:Boolean"/>
      </xsd:simpleType>
    </xsd:element>
    <xsd:element name="Ay" ma:index="14" ma:displayName="Ay" ma:default="Ocak" ma:description="" ma:format="Dropdown" ma:internalName="Ay">
      <xsd:simpleType>
        <xsd:restriction base="dms:Choice">
          <xsd:enumeration value="Ocak"/>
          <xsd:enumeration value="Şubat"/>
          <xsd:enumeration value="Mart"/>
          <xsd:enumeration value="Nisan"/>
          <xsd:enumeration value="Mayıs"/>
          <xsd:enumeration value="Haziran"/>
          <xsd:enumeration value="Temmuz"/>
          <xsd:enumeration value="Ağustos"/>
          <xsd:enumeration value="Eylül"/>
          <xsd:enumeration value="Eylül-Ekim"/>
          <xsd:enumeration value="Ekim"/>
          <xsd:enumeration value="Kasım"/>
          <xsd:enumeration value="Aralık"/>
        </xsd:restriction>
      </xsd:simpleType>
    </xsd:element>
    <xsd:element name="Sira" ma:index="15" nillable="true" ma:displayName="Sira" ma:internalName="Sira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CC5452-E048-4731-BA11-31FFC9AC5C3E}"/>
</file>

<file path=customXml/itemProps2.xml><?xml version="1.0" encoding="utf-8"?>
<ds:datastoreItem xmlns:ds="http://schemas.openxmlformats.org/officeDocument/2006/customXml" ds:itemID="{EC47C52A-FFB3-46A9-B674-FE463CDF626B}"/>
</file>

<file path=customXml/itemProps3.xml><?xml version="1.0" encoding="utf-8"?>
<ds:datastoreItem xmlns:ds="http://schemas.openxmlformats.org/officeDocument/2006/customXml" ds:itemID="{59AA3650-62D2-43BE-B136-3CED45412C82}"/>
</file>

<file path=customXml/itemProps4.xml><?xml version="1.0" encoding="utf-8"?>
<ds:datastoreItem xmlns:ds="http://schemas.openxmlformats.org/officeDocument/2006/customXml" ds:itemID="{41333ED6-C100-4547-9137-EF17E8B9F8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rprSirketBazindaTuketimIcmali</vt:lpstr>
      <vt:lpstr>rprSirketBazindaTuketimIcmali!Yazdırma_Başlıkları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Mayıs 2014 ek 4-1</dc:title>
  <dc:creator>İbrahim SEVEN</dc:creator>
  <cp:lastModifiedBy>Ismihan Demirkan</cp:lastModifiedBy>
  <cp:lastPrinted>2014-07-17T13:06:43Z</cp:lastPrinted>
  <dcterms:created xsi:type="dcterms:W3CDTF">2014-06-25T08:04:22Z</dcterms:created>
  <dcterms:modified xsi:type="dcterms:W3CDTF">2015-02-11T08:38:11Z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0x010100D3FC1C528C10BF4ABCD843330442137C</vt:lpwstr>
  </property>
  <property fmtid="{D5CDD505-2E9C-101B-9397-08002B2CF9AE}" pid="3" name="_dlc_DocIdItemGuid">
    <vt:lpwstr>b23973da-845f-40a8-87bc-5cca4cc6e6fe</vt:lpwstr>
  </property>
</Properties>
</file>